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uto-doc_t460s\授業\授業2018\福田学園\ocr\"/>
    </mc:Choice>
  </mc:AlternateContent>
  <xr:revisionPtr revIDLastSave="0" documentId="13_ncr:1_{8963B701-E05F-4B84-9D72-83B1B1D94C5E}" xr6:coauthVersionLast="37" xr6:coauthVersionMax="37" xr10:uidLastSave="{00000000-0000-0000-0000-000000000000}"/>
  <bookViews>
    <workbookView xWindow="0" yWindow="0" windowWidth="23040" windowHeight="8388" xr2:uid="{536D3F3A-3F7B-48F3-8099-343FCA9E0A42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1" i="1"/>
  <c r="G13" i="1"/>
  <c r="G11" i="1"/>
  <c r="G6" i="1"/>
  <c r="G5" i="1"/>
  <c r="G4" i="1"/>
  <c r="G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G2" i="1"/>
</calcChain>
</file>

<file path=xl/sharedStrings.xml><?xml version="1.0" encoding="utf-8"?>
<sst xmlns="http://schemas.openxmlformats.org/spreadsheetml/2006/main" count="18" uniqueCount="16">
  <si>
    <t>ID</t>
    <phoneticPr fontId="3"/>
  </si>
  <si>
    <t>面積</t>
    <rPh sb="0" eb="2">
      <t>メンセキ</t>
    </rPh>
    <phoneticPr fontId="3"/>
  </si>
  <si>
    <t>偏差</t>
    <rPh sb="0" eb="2">
      <t>ヘンサ</t>
    </rPh>
    <phoneticPr fontId="3"/>
  </si>
  <si>
    <t>偏差平方</t>
    <rPh sb="0" eb="2">
      <t>ヘンサ</t>
    </rPh>
    <rPh sb="2" eb="4">
      <t>ヘイホウ</t>
    </rPh>
    <phoneticPr fontId="3"/>
  </si>
  <si>
    <t>平均</t>
    <rPh sb="0" eb="2">
      <t>ヘイキン</t>
    </rPh>
    <phoneticPr fontId="3"/>
  </si>
  <si>
    <t>偏差平方和</t>
    <rPh sb="0" eb="2">
      <t>ヘンサ</t>
    </rPh>
    <rPh sb="2" eb="4">
      <t>ヘイホウ</t>
    </rPh>
    <rPh sb="4" eb="5">
      <t>ワ</t>
    </rPh>
    <phoneticPr fontId="3"/>
  </si>
  <si>
    <t>分散</t>
    <rPh sb="0" eb="2">
      <t>ブンサン</t>
    </rPh>
    <phoneticPr fontId="3"/>
  </si>
  <si>
    <t>標準偏差</t>
    <rPh sb="0" eb="2">
      <t>ヒョウジュン</t>
    </rPh>
    <rPh sb="2" eb="4">
      <t>ヘンサ</t>
    </rPh>
    <phoneticPr fontId="3"/>
  </si>
  <si>
    <t>変動係数</t>
    <rPh sb="0" eb="2">
      <t>ヘンドウ</t>
    </rPh>
    <rPh sb="2" eb="4">
      <t>ケイスウ</t>
    </rPh>
    <phoneticPr fontId="3"/>
  </si>
  <si>
    <t>関数を使うと</t>
    <rPh sb="0" eb="2">
      <t>カンスウ</t>
    </rPh>
    <rPh sb="3" eb="4">
      <t>ツカ</t>
    </rPh>
    <phoneticPr fontId="3"/>
  </si>
  <si>
    <t>VAR.P(B2:B21)</t>
  </si>
  <si>
    <t>VAR.S(B2:B21)</t>
    <phoneticPr fontId="3"/>
  </si>
  <si>
    <t>STDEV.P(B2:B21)</t>
    <phoneticPr fontId="3"/>
  </si>
  <si>
    <t>STDEV.S(B2:B21)</t>
    <phoneticPr fontId="3"/>
  </si>
  <si>
    <t>引数を母集団全体とみなし</t>
    <rPh sb="0" eb="2">
      <t>ヒキスウ</t>
    </rPh>
    <rPh sb="3" eb="6">
      <t>ボシュウダン</t>
    </rPh>
    <rPh sb="6" eb="8">
      <t>ゼンタイ</t>
    </rPh>
    <phoneticPr fontId="3"/>
  </si>
  <si>
    <t>引数を標本とみなし推定</t>
    <rPh sb="0" eb="2">
      <t>ヒキスウ</t>
    </rPh>
    <rPh sb="3" eb="5">
      <t>ヒョウホン</t>
    </rPh>
    <rPh sb="9" eb="11">
      <t>スイテイ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</si>
</sst>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0" xfId="1" applyNumberFormat="1" applyFont="1">
      <alignment vertical="center"/>
    </xf>
    <xf numFmtId="0" fontId="2" fillId="2" borderId="0" xfId="2">
      <alignment vertical="center"/>
    </xf>
    <xf numFmtId="2" fontId="2" fillId="2" borderId="0" xfId="2" applyNumberFormat="1">
      <alignment vertical="center"/>
    </xf>
  </cellXfs>
  <cellStyles count="3">
    <cellStyle name="パーセント" xfId="1" builtinId="5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D145-2568-4134-8785-474E7A3C9D5C}">
  <dimension ref="A1:H21"/>
  <sheetViews>
    <sheetView tabSelected="1" workbookViewId="0">
      <selection activeCell="K18" sqref="K18"/>
    </sheetView>
  </sheetViews>
  <sheetFormatPr defaultRowHeight="18" x14ac:dyDescent="0.45"/>
  <cols>
    <col min="6" max="6" width="10.3984375" bestFit="1" customWidth="1"/>
    <col min="7" max="7" width="24.09765625" bestFit="1" customWidth="1"/>
    <col min="8" max="8" width="22.19921875" bestFit="1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</row>
    <row r="2" spans="1:8" x14ac:dyDescent="0.45">
      <c r="A2">
        <v>1</v>
      </c>
      <c r="B2">
        <v>60</v>
      </c>
      <c r="C2">
        <f>B2-$G$2</f>
        <v>-162.85</v>
      </c>
      <c r="D2">
        <f>C2^2</f>
        <v>26520.122499999998</v>
      </c>
      <c r="F2" t="s">
        <v>4</v>
      </c>
      <c r="G2" s="1">
        <f>AVERAGE(B2:B21)</f>
        <v>222.85</v>
      </c>
    </row>
    <row r="3" spans="1:8" x14ac:dyDescent="0.45">
      <c r="A3">
        <v>2</v>
      </c>
      <c r="B3">
        <v>30</v>
      </c>
      <c r="C3">
        <f t="shared" ref="C3:C21" si="0">B3-$G$2</f>
        <v>-192.85</v>
      </c>
      <c r="D3">
        <f t="shared" ref="D3:D21" si="1">C3^2</f>
        <v>37191.122499999998</v>
      </c>
      <c r="F3" t="s">
        <v>5</v>
      </c>
      <c r="G3" s="1">
        <f>SUM(D2:D21)</f>
        <v>872172.55</v>
      </c>
    </row>
    <row r="4" spans="1:8" x14ac:dyDescent="0.45">
      <c r="A4">
        <v>3</v>
      </c>
      <c r="B4">
        <v>365</v>
      </c>
      <c r="C4">
        <f t="shared" si="0"/>
        <v>142.15</v>
      </c>
      <c r="D4">
        <f t="shared" si="1"/>
        <v>20206.622500000001</v>
      </c>
      <c r="F4" t="s">
        <v>6</v>
      </c>
      <c r="G4" s="1">
        <f>G3/COUNT(A2:A21)</f>
        <v>43608.627500000002</v>
      </c>
    </row>
    <row r="5" spans="1:8" x14ac:dyDescent="0.45">
      <c r="A5">
        <v>4</v>
      </c>
      <c r="B5">
        <v>190</v>
      </c>
      <c r="C5">
        <f t="shared" si="0"/>
        <v>-32.849999999999994</v>
      </c>
      <c r="D5">
        <f t="shared" si="1"/>
        <v>1079.1224999999997</v>
      </c>
      <c r="F5" t="s">
        <v>7</v>
      </c>
      <c r="G5" s="1">
        <f>SQRT(G4)</f>
        <v>208.82678827200309</v>
      </c>
    </row>
    <row r="6" spans="1:8" x14ac:dyDescent="0.45">
      <c r="A6">
        <v>5</v>
      </c>
      <c r="B6">
        <v>136</v>
      </c>
      <c r="C6">
        <f t="shared" si="0"/>
        <v>-86.85</v>
      </c>
      <c r="D6">
        <f t="shared" si="1"/>
        <v>7542.9224999999988</v>
      </c>
      <c r="F6" t="s">
        <v>8</v>
      </c>
      <c r="G6" s="2">
        <f>G5/G2</f>
        <v>0.93707331510883141</v>
      </c>
    </row>
    <row r="7" spans="1:8" x14ac:dyDescent="0.45">
      <c r="A7">
        <v>6</v>
      </c>
      <c r="B7">
        <v>15</v>
      </c>
      <c r="C7">
        <f t="shared" si="0"/>
        <v>-207.85</v>
      </c>
      <c r="D7">
        <f t="shared" si="1"/>
        <v>43201.622499999998</v>
      </c>
    </row>
    <row r="8" spans="1:8" x14ac:dyDescent="0.45">
      <c r="A8">
        <v>7</v>
      </c>
      <c r="B8">
        <v>37</v>
      </c>
      <c r="C8">
        <f t="shared" si="0"/>
        <v>-185.85</v>
      </c>
      <c r="D8">
        <f t="shared" si="1"/>
        <v>34540.222499999996</v>
      </c>
      <c r="F8" t="s">
        <v>9</v>
      </c>
    </row>
    <row r="9" spans="1:8" x14ac:dyDescent="0.45">
      <c r="A9">
        <v>8</v>
      </c>
      <c r="B9">
        <v>100</v>
      </c>
      <c r="C9">
        <f t="shared" si="0"/>
        <v>-122.85</v>
      </c>
      <c r="D9">
        <f t="shared" si="1"/>
        <v>15092.122499999999</v>
      </c>
      <c r="G9" s="3" t="s">
        <v>14</v>
      </c>
      <c r="H9" t="s">
        <v>15</v>
      </c>
    </row>
    <row r="10" spans="1:8" x14ac:dyDescent="0.45">
      <c r="A10">
        <v>9</v>
      </c>
      <c r="B10">
        <v>170</v>
      </c>
      <c r="C10">
        <f t="shared" si="0"/>
        <v>-52.849999999999994</v>
      </c>
      <c r="D10">
        <f t="shared" si="1"/>
        <v>2793.1224999999995</v>
      </c>
      <c r="F10" t="s">
        <v>6</v>
      </c>
      <c r="G10" s="3" t="s">
        <v>10</v>
      </c>
      <c r="H10" t="s">
        <v>11</v>
      </c>
    </row>
    <row r="11" spans="1:8" x14ac:dyDescent="0.45">
      <c r="A11">
        <v>10</v>
      </c>
      <c r="B11">
        <v>70</v>
      </c>
      <c r="C11">
        <f t="shared" si="0"/>
        <v>-152.85</v>
      </c>
      <c r="D11">
        <f t="shared" si="1"/>
        <v>23363.122499999998</v>
      </c>
      <c r="G11" s="4">
        <f>_xlfn.VAR.P(B2:B21)</f>
        <v>43608.627500000002</v>
      </c>
      <c r="H11" s="1">
        <f>_xlfn.VAR.S(B2:B21)</f>
        <v>45903.818421052631</v>
      </c>
    </row>
    <row r="12" spans="1:8" x14ac:dyDescent="0.45">
      <c r="A12">
        <v>11</v>
      </c>
      <c r="B12">
        <v>783</v>
      </c>
      <c r="C12">
        <f t="shared" si="0"/>
        <v>560.15</v>
      </c>
      <c r="D12">
        <f t="shared" si="1"/>
        <v>313768.02249999996</v>
      </c>
      <c r="F12" t="s">
        <v>7</v>
      </c>
      <c r="G12" s="3" t="s">
        <v>12</v>
      </c>
      <c r="H12" t="s">
        <v>13</v>
      </c>
    </row>
    <row r="13" spans="1:8" x14ac:dyDescent="0.45">
      <c r="A13">
        <v>12</v>
      </c>
      <c r="B13">
        <v>560</v>
      </c>
      <c r="C13">
        <f t="shared" si="0"/>
        <v>337.15</v>
      </c>
      <c r="D13">
        <f t="shared" si="1"/>
        <v>113670.12249999998</v>
      </c>
      <c r="G13" s="4">
        <f>_xlfn.STDEV.P(B2:B21)</f>
        <v>208.82678827200309</v>
      </c>
      <c r="H13" s="1">
        <f>_xlfn.STDEV.S(B2:B21)</f>
        <v>214.25176410254508</v>
      </c>
    </row>
    <row r="14" spans="1:8" x14ac:dyDescent="0.45">
      <c r="A14">
        <v>13</v>
      </c>
      <c r="B14">
        <v>50</v>
      </c>
      <c r="C14">
        <f t="shared" si="0"/>
        <v>-172.85</v>
      </c>
      <c r="D14">
        <f t="shared" si="1"/>
        <v>29877.122499999998</v>
      </c>
    </row>
    <row r="15" spans="1:8" x14ac:dyDescent="0.45">
      <c r="A15">
        <v>14</v>
      </c>
      <c r="B15">
        <v>35</v>
      </c>
      <c r="C15">
        <f t="shared" si="0"/>
        <v>-187.85</v>
      </c>
      <c r="D15">
        <f t="shared" si="1"/>
        <v>35287.622499999998</v>
      </c>
    </row>
    <row r="16" spans="1:8" x14ac:dyDescent="0.45">
      <c r="A16">
        <v>15</v>
      </c>
      <c r="B16">
        <v>595</v>
      </c>
      <c r="C16">
        <f t="shared" si="0"/>
        <v>372.15</v>
      </c>
      <c r="D16">
        <f t="shared" si="1"/>
        <v>138495.62249999997</v>
      </c>
    </row>
    <row r="17" spans="1:4" x14ac:dyDescent="0.45">
      <c r="A17">
        <v>16</v>
      </c>
      <c r="B17">
        <v>200</v>
      </c>
      <c r="C17">
        <f t="shared" si="0"/>
        <v>-22.849999999999994</v>
      </c>
      <c r="D17">
        <f t="shared" si="1"/>
        <v>522.12249999999972</v>
      </c>
    </row>
    <row r="18" spans="1:4" x14ac:dyDescent="0.45">
      <c r="A18">
        <v>17</v>
      </c>
      <c r="B18">
        <v>300</v>
      </c>
      <c r="C18">
        <f t="shared" si="0"/>
        <v>77.150000000000006</v>
      </c>
      <c r="D18">
        <f t="shared" si="1"/>
        <v>5952.1225000000013</v>
      </c>
    </row>
    <row r="19" spans="1:4" x14ac:dyDescent="0.45">
      <c r="A19">
        <v>18</v>
      </c>
      <c r="B19">
        <v>356</v>
      </c>
      <c r="C19">
        <f t="shared" si="0"/>
        <v>133.15</v>
      </c>
      <c r="D19">
        <f t="shared" si="1"/>
        <v>17728.922500000001</v>
      </c>
    </row>
    <row r="20" spans="1:4" x14ac:dyDescent="0.45">
      <c r="A20">
        <v>19</v>
      </c>
      <c r="B20">
        <v>155</v>
      </c>
      <c r="C20">
        <f t="shared" si="0"/>
        <v>-67.849999999999994</v>
      </c>
      <c r="D20">
        <f t="shared" si="1"/>
        <v>4603.6224999999995</v>
      </c>
    </row>
    <row r="21" spans="1:4" x14ac:dyDescent="0.45">
      <c r="A21">
        <v>20</v>
      </c>
      <c r="B21">
        <v>250</v>
      </c>
      <c r="C21">
        <f t="shared" si="0"/>
        <v>27.150000000000006</v>
      </c>
      <c r="D21">
        <f t="shared" si="1"/>
        <v>737.12250000000029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Shunji Suto</dc:creator>
  <cp:lastModifiedBy>Shunji Suto</cp:lastModifiedBy>
  <dcterms:created xsi:type="dcterms:W3CDTF">2018-10-09T22:43:14Z</dcterms:created>
  <dcterms:modified xsi:type="dcterms:W3CDTF">2018-10-09T23:00:33Z</dcterms:modified>
</cp:coreProperties>
</file>